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6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<sst xmlns="http://schemas.openxmlformats.org/spreadsheetml/2006/main" count="21" uniqueCount="17">
  <si>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나이</t>
  </si>
  <si>
    <t>체중</t>
  </si>
  <si>
    <t>최대심박수</t>
  </si>
  <si>
    <t>성별(남:1,여:0)</t>
  </si>
  <si>
    <t>심박5등급(Zone 5)</t>
  </si>
  <si>
    <r>
      <t xml:space="preserve">심박4등급(Zone </t>
    </r>
    <r>
      <rPr>
        <sz val="11"/>
        <rFont val="돋움"/>
        <family val="3"/>
      </rPr>
      <t>4</t>
    </r>
    <r>
      <rPr>
        <sz val="11"/>
        <rFont val="돋움"/>
        <family val="3"/>
      </rPr>
      <t>)</t>
    </r>
  </si>
  <si>
    <r>
      <t xml:space="preserve">심박3등급(Zone </t>
    </r>
    <r>
      <rPr>
        <sz val="11"/>
        <rFont val="돋움"/>
        <family val="3"/>
      </rPr>
      <t>3</t>
    </r>
    <r>
      <rPr>
        <sz val="11"/>
        <rFont val="돋움"/>
        <family val="3"/>
      </rPr>
      <t>)</t>
    </r>
  </si>
  <si>
    <r>
      <t xml:space="preserve">심박2등급(Zone </t>
    </r>
    <r>
      <rPr>
        <sz val="11"/>
        <rFont val="돋움"/>
        <family val="3"/>
      </rPr>
      <t>2</t>
    </r>
    <r>
      <rPr>
        <sz val="11"/>
        <rFont val="돋움"/>
        <family val="3"/>
      </rPr>
      <t>)</t>
    </r>
  </si>
  <si>
    <r>
      <t xml:space="preserve">심박1등급(Zone </t>
    </r>
    <r>
      <rPr>
        <sz val="11"/>
        <rFont val="돋움"/>
        <family val="3"/>
      </rPr>
      <t>1</t>
    </r>
    <r>
      <rPr>
        <sz val="11"/>
        <rFont val="돋움"/>
        <family val="3"/>
      </rPr>
      <t>)</t>
    </r>
  </si>
  <si>
    <t>~</t>
  </si>
  <si>
    <t>[90%~]</t>
  </si>
  <si>
    <t>[80~90%]</t>
  </si>
  <si>
    <t>[70~80%]</t>
  </si>
  <si>
    <t>[60~70%]</t>
  </si>
  <si>
    <t>[50~60%]</t>
  </si>
  <si>
    <t>무산소 한계(85%)</t>
  </si>
  <si>
    <t>회복점(70%)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</si>
</sst>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[$-412]AM/PM\ h:mm:ss"/>
  </numFmts>
  <fonts count="2">
    <font>
      <sz val="11"/>
      <name val="돋움"/>
      <family val="3"/>
    </font>
    <font>
      <sz val="8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tabSelected="1" workbookViewId="0" topLeftCell="A1">
      <selection activeCell="C9" sqref="C9"/>
    </sheetView>
  </sheetViews>
  <sheetFormatPr defaultColWidth="8.88671875" defaultRowHeight="13.5"/>
  <cols>
    <col min="2" max="2" width="16.4453125" style="0" bestFit="1" customWidth="1"/>
    <col min="4" max="4" width="2.77734375" style="0" bestFit="1" customWidth="1"/>
  </cols>
  <sheetData>
    <row r="2" spans="2:6" ht="13.5">
      <c r="B2" t="s">
        <v>0</v>
      </c>
      <c r="C2" s="3">
        <v>31</v>
      </c>
      <c r="D2" s="3"/>
      <c r="E2" s="3"/>
      <c r="F2" s="3"/>
    </row>
    <row r="3" spans="2:6" ht="13.5">
      <c r="B3" t="s">
        <v>1</v>
      </c>
      <c r="C3" s="3">
        <v>63</v>
      </c>
      <c r="D3" s="3"/>
      <c r="E3" s="3"/>
      <c r="F3" s="3"/>
    </row>
    <row r="4" spans="2:6" ht="13.5">
      <c r="B4" t="s">
        <v>3</v>
      </c>
      <c r="C4" s="3">
        <v>1</v>
      </c>
      <c r="D4" s="3"/>
      <c r="E4" s="3"/>
      <c r="F4" s="3"/>
    </row>
    <row r="5" spans="3:6" ht="13.5">
      <c r="C5" s="3"/>
      <c r="D5" s="3"/>
      <c r="E5" s="3"/>
      <c r="F5" s="3"/>
    </row>
    <row r="6" spans="2:6" ht="13.5">
      <c r="B6" t="s">
        <v>2</v>
      </c>
      <c r="C6" s="3">
        <f>ROUND(210-C2*1/2-C3*0.11+IF(C4,4,0),0)</f>
        <v>192</v>
      </c>
      <c r="D6" s="3"/>
      <c r="E6" s="3"/>
      <c r="F6" s="3"/>
    </row>
    <row r="7" spans="2:6" ht="13.5">
      <c r="B7" t="s">
        <v>15</v>
      </c>
      <c r="C7" s="3">
        <f>ROUND(C6*0.85,0)</f>
        <v>163</v>
      </c>
      <c r="D7" s="3"/>
      <c r="E7" s="3"/>
      <c r="F7" s="3"/>
    </row>
    <row r="8" spans="2:6" ht="13.5">
      <c r="B8" t="s">
        <v>16</v>
      </c>
      <c r="C8" s="3">
        <f>ROUND(C6*0.7,0)</f>
        <v>134</v>
      </c>
      <c r="D8" s="3"/>
      <c r="E8" s="3"/>
      <c r="F8" s="3"/>
    </row>
    <row r="9" spans="3:6" ht="13.5">
      <c r="C9" s="3"/>
      <c r="D9" s="3"/>
      <c r="E9" s="3"/>
      <c r="F9" s="3"/>
    </row>
    <row r="10" spans="2:6" ht="13.5">
      <c r="B10" s="1" t="s">
        <v>4</v>
      </c>
      <c r="C10" s="3">
        <f>ROUND(C6*0.9,0)</f>
        <v>173</v>
      </c>
      <c r="D10" s="3" t="s">
        <v>9</v>
      </c>
      <c r="E10" s="3">
        <f>C6</f>
        <v>192</v>
      </c>
      <c r="F10" s="2" t="s">
        <v>10</v>
      </c>
    </row>
    <row r="11" spans="2:6" ht="13.5">
      <c r="B11" s="1" t="s">
        <v>5</v>
      </c>
      <c r="C11" s="3">
        <f>ROUND(C6*0.8,0)</f>
        <v>154</v>
      </c>
      <c r="D11" s="3" t="s">
        <v>9</v>
      </c>
      <c r="E11" s="3">
        <f>C10</f>
        <v>173</v>
      </c>
      <c r="F11" s="3" t="s">
        <v>11</v>
      </c>
    </row>
    <row r="12" spans="2:6" ht="13.5">
      <c r="B12" s="1" t="s">
        <v>6</v>
      </c>
      <c r="C12" s="3">
        <f>ROUND(C6*0.7,0)</f>
        <v>134</v>
      </c>
      <c r="D12" s="3" t="s">
        <v>9</v>
      </c>
      <c r="E12" s="3">
        <f>C11</f>
        <v>154</v>
      </c>
      <c r="F12" s="3" t="s">
        <v>12</v>
      </c>
    </row>
    <row r="13" spans="2:6" ht="13.5">
      <c r="B13" s="1" t="s">
        <v>7</v>
      </c>
      <c r="C13" s="3">
        <f>ROUND(C6*0.6,0)</f>
        <v>115</v>
      </c>
      <c r="D13" s="3" t="s">
        <v>9</v>
      </c>
      <c r="E13" s="3">
        <f>C12</f>
        <v>134</v>
      </c>
      <c r="F13" s="3" t="s">
        <v>13</v>
      </c>
    </row>
    <row r="14" spans="2:6" ht="13.5">
      <c r="B14" s="1" t="s">
        <v>8</v>
      </c>
      <c r="C14" s="3">
        <f>ROUND(C6*0.5,0)</f>
        <v>96</v>
      </c>
      <c r="D14" s="3" t="s">
        <v>9</v>
      </c>
      <c r="E14" s="3">
        <f>C13</f>
        <v>115</v>
      </c>
      <c r="F14" s="3" t="s">
        <v>14</v>
      </c>
    </row>
    <row r="15" ht="13.5">
      <c r="B15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SangOGi</dc:creator>
  <cp:keywords/>
  <dc:description/>
  <cp:lastModifiedBy>SangOGi</cp:lastModifiedBy>
  <dcterms:created xsi:type="dcterms:W3CDTF">2008-08-04T07:04:21Z</dcterms:created>
  <dcterms:modified xsi:type="dcterms:W3CDTF">2008-08-04T07:31:39Z</dcterms:modified>
  <cp:category/>
  <cp:version/>
  <cp:contentType/>
  <cp:contentStatus/>
</cp:coreProperties>
</file>